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berry/Library/CloudStorage/Dropbox-TheMarketCrestTeam/The MarketCrest Team Folder/ MarketCrest Clients/Client - Law Firms/New Frontier Immigration Law (D)/Content/"/>
    </mc:Choice>
  </mc:AlternateContent>
  <xr:revisionPtr revIDLastSave="143" documentId="13_ncr:1_{43EFC5D7-836F-0546-A154-44F244D5862E}" xr6:coauthVersionLast="47" xr6:coauthVersionMax="47" xr10:uidLastSave="{442C0A40-8A25-4DB3-AA3F-92068F7180FD}"/>
  <bookViews>
    <workbookView xWindow="1880" yWindow="1140" windowWidth="23220" windowHeight="12720" xr2:uid="{26DD0C01-0172-430E-9D33-BB6B9FA1CB27}"/>
  </bookViews>
  <sheets>
    <sheet name="Leads To Revenu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H9" i="5"/>
  <c r="H8" i="5" s="1"/>
  <c r="H7" i="5"/>
  <c r="H6" i="5" s="1"/>
  <c r="H5" i="5" s="1"/>
  <c r="H10" i="5" s="1"/>
  <c r="N9" i="5"/>
  <c r="N11" i="5" s="1"/>
  <c r="O5" i="5"/>
  <c r="O4" i="5"/>
  <c r="O3" i="5"/>
  <c r="N5" i="5"/>
  <c r="N4" i="5" s="1"/>
  <c r="N3" i="5" s="1"/>
  <c r="O11" i="5" l="1"/>
  <c r="N12" i="5"/>
  <c r="N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tc={15967578-A619-314E-9185-A110B04C58FE}</author>
  </authors>
  <commentList>
    <comment ref="O11" authorId="0" shapeId="0" xr:uid="{15967578-A619-314E-9185-A110B04C58F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includes all expenses associated with paid and organic leads and agency fees.</t>
      </text>
    </comment>
  </commentList>
</comments>
</file>

<file path=xl/sharedStrings.xml><?xml version="1.0" encoding="utf-8"?>
<sst xmlns="http://schemas.openxmlformats.org/spreadsheetml/2006/main" count="42" uniqueCount="36">
  <si>
    <t>Input Data</t>
  </si>
  <si>
    <t>Leads/Clients</t>
  </si>
  <si>
    <t>CR %</t>
  </si>
  <si>
    <t>Booked Consults</t>
  </si>
  <si>
    <t>Leads Needed, Ad Budget, &amp; GP Earned</t>
  </si>
  <si>
    <t>Showed For Consult</t>
  </si>
  <si>
    <t>Intake Rates (%)</t>
  </si>
  <si>
    <t>Total Leads</t>
  </si>
  <si>
    <t>Total Annual Leads Needed</t>
  </si>
  <si>
    <t>Total Clients Hired Yearly</t>
  </si>
  <si>
    <t>Wanted/Qualified Leads</t>
  </si>
  <si>
    <t>Recommended Advertising Investment to Generate the Leads Needed Above</t>
  </si>
  <si>
    <t>Expected Gross Profit Margin</t>
  </si>
  <si>
    <t>Those that hired</t>
  </si>
  <si>
    <t>Clients Needed Annually</t>
  </si>
  <si>
    <t>Estimated Gross Profit Revenue</t>
  </si>
  <si>
    <t>Desired Annual Revenue</t>
  </si>
  <si>
    <t>Anticipated Ad Budget</t>
  </si>
  <si>
    <t>Min ROI (multiplier)</t>
  </si>
  <si>
    <t>Average Client Value</t>
  </si>
  <si>
    <t>Gross Profit</t>
  </si>
  <si>
    <t>Max Marketing/Adv Investment</t>
  </si>
  <si>
    <t>Average Cost per Lead</t>
  </si>
  <si>
    <t>Max Cost per Lead (CPL)</t>
  </si>
  <si>
    <t>Est. Gross Profit Margin</t>
  </si>
  <si>
    <t>Max Client Acquisition Cost (CAC)</t>
  </si>
  <si>
    <t>Instructions: Fill in all Input Data cells. Output Data will appear once all input cells have been filled.</t>
  </si>
  <si>
    <t>First, adjust intake rate % to match your firm's intake rates. Ask yourself:</t>
  </si>
  <si>
    <t>Wanted/Qualified Leads: Out of the total leads I receive, what percent of them are qualified?</t>
  </si>
  <si>
    <t>In Year 2, ROI would be C19+1</t>
  </si>
  <si>
    <t>Booked Consult: Out of the qualified leads I receive, what percent of them book a consult?</t>
  </si>
  <si>
    <t>In Year 3, ROI would be C19+2</t>
  </si>
  <si>
    <t>Showed for Consult: Out of the those that book a consult, what percent of them show?</t>
  </si>
  <si>
    <t>This is due to the annual increase of organic (SEO) leads, resulting in a decreasing actual Cost per Lead and Client Acquisition Cost in years 2 and 3.</t>
  </si>
  <si>
    <t>Those That Hired: Out of the those that show for their consult, what percent of them hire you?</t>
  </si>
  <si>
    <r>
      <rPr>
        <b/>
        <sz val="11"/>
        <color rgb="FF000000"/>
        <rFont val="Calibri"/>
      </rPr>
      <t xml:space="preserve">Second: </t>
    </r>
    <r>
      <rPr>
        <sz val="11"/>
        <color rgb="FF000000"/>
        <rFont val="Calibri"/>
      </rPr>
      <t>Complete your firm's revenue information, to get data that more accurately reflects YOUR firm.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</si>
</sst>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$-409]* #,##0_);_([$$-409]* \(#,##0\);_([$$-409]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6"/>
      <color theme="1"/>
      <name val="Century Gothic"/>
      <family val="1"/>
    </font>
    <font>
      <sz val="16"/>
      <name val="Century Gothic"/>
      <family val="1"/>
    </font>
    <font>
      <sz val="16"/>
      <color theme="1"/>
      <name val="Montserrat Regular"/>
    </font>
    <font>
      <b/>
      <sz val="16"/>
      <color theme="1"/>
      <name val="Montserrat Regular"/>
    </font>
    <font>
      <sz val="11"/>
      <color theme="1"/>
      <name val="Montserrat Regular"/>
    </font>
    <font>
      <sz val="16"/>
      <name val="Montserrat Regular"/>
    </font>
    <font>
      <sz val="18"/>
      <color theme="1"/>
      <name val="Montserrat Regular"/>
    </font>
    <font>
      <b/>
      <sz val="18"/>
      <color theme="1"/>
      <name val="Montserrat Regular"/>
    </font>
    <font>
      <b/>
      <sz val="16"/>
      <color theme="0"/>
      <name val="Calibri"/>
      <family val="2"/>
      <scheme val="minor"/>
    </font>
    <font>
      <b/>
      <sz val="16"/>
      <color theme="0"/>
      <name val="Montserrat Regula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A8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2" borderId="0" xfId="0" applyFont="1" applyFill="1"/>
    <xf numFmtId="9" fontId="4" fillId="0" borderId="0" xfId="0" applyNumberFormat="1" applyFont="1"/>
    <xf numFmtId="165" fontId="4" fillId="2" borderId="0" xfId="1" applyNumberFormat="1" applyFont="1" applyFill="1" applyBorder="1"/>
    <xf numFmtId="9" fontId="7" fillId="2" borderId="0" xfId="3" applyFont="1" applyFill="1" applyBorder="1"/>
    <xf numFmtId="165" fontId="4" fillId="3" borderId="0" xfId="1" applyNumberFormat="1" applyFont="1" applyFill="1"/>
    <xf numFmtId="0" fontId="5" fillId="2" borderId="0" xfId="0" applyFont="1" applyFill="1"/>
    <xf numFmtId="44" fontId="6" fillId="3" borderId="0" xfId="2" applyFont="1" applyFill="1"/>
    <xf numFmtId="44" fontId="6" fillId="3" borderId="0" xfId="0" applyNumberFormat="1" applyFont="1" applyFill="1"/>
    <xf numFmtId="0" fontId="8" fillId="2" borderId="0" xfId="0" applyFont="1" applyFill="1"/>
    <xf numFmtId="9" fontId="8" fillId="2" borderId="0" xfId="3" applyFont="1" applyFill="1"/>
    <xf numFmtId="165" fontId="8" fillId="2" borderId="0" xfId="1" applyNumberFormat="1" applyFont="1" applyFill="1"/>
    <xf numFmtId="0" fontId="8" fillId="0" borderId="2" xfId="0" applyFont="1" applyBorder="1"/>
    <xf numFmtId="0" fontId="10" fillId="8" borderId="4" xfId="0" applyFont="1" applyFill="1" applyBorder="1"/>
    <xf numFmtId="0" fontId="8" fillId="0" borderId="8" xfId="0" applyFont="1" applyBorder="1"/>
    <xf numFmtId="165" fontId="8" fillId="3" borderId="9" xfId="1" applyNumberFormat="1" applyFont="1" applyFill="1" applyBorder="1" applyProtection="1">
      <protection locked="0"/>
    </xf>
    <xf numFmtId="0" fontId="8" fillId="0" borderId="10" xfId="0" applyFont="1" applyBorder="1"/>
    <xf numFmtId="165" fontId="8" fillId="3" borderId="11" xfId="1" applyNumberFormat="1" applyFont="1" applyFill="1" applyBorder="1" applyProtection="1">
      <protection locked="0"/>
    </xf>
    <xf numFmtId="0" fontId="9" fillId="0" borderId="8" xfId="0" applyFont="1" applyBorder="1"/>
    <xf numFmtId="0" fontId="4" fillId="2" borderId="0" xfId="0" applyFont="1" applyFill="1" applyAlignment="1">
      <alignment horizontal="center"/>
    </xf>
    <xf numFmtId="164" fontId="4" fillId="6" borderId="0" xfId="2" applyNumberFormat="1" applyFont="1" applyFill="1"/>
    <xf numFmtId="0" fontId="2" fillId="7" borderId="0" xfId="0" applyFont="1" applyFill="1"/>
    <xf numFmtId="164" fontId="6" fillId="4" borderId="14" xfId="0" applyNumberFormat="1" applyFont="1" applyFill="1" applyBorder="1" applyProtection="1">
      <protection locked="0"/>
    </xf>
    <xf numFmtId="0" fontId="6" fillId="2" borderId="8" xfId="0" applyFont="1" applyFill="1" applyBorder="1"/>
    <xf numFmtId="0" fontId="6" fillId="2" borderId="10" xfId="0" applyFont="1" applyFill="1" applyBorder="1"/>
    <xf numFmtId="0" fontId="0" fillId="7" borderId="0" xfId="0" applyFill="1"/>
    <xf numFmtId="0" fontId="8" fillId="7" borderId="0" xfId="0" applyFont="1" applyFill="1"/>
    <xf numFmtId="9" fontId="11" fillId="7" borderId="0" xfId="3" applyFont="1" applyFill="1" applyBorder="1"/>
    <xf numFmtId="0" fontId="8" fillId="7" borderId="0" xfId="0" applyFont="1" applyFill="1" applyAlignment="1">
      <alignment horizontal="left"/>
    </xf>
    <xf numFmtId="0" fontId="0" fillId="7" borderId="0" xfId="0" applyFill="1" applyAlignment="1">
      <alignment vertical="center"/>
    </xf>
    <xf numFmtId="0" fontId="15" fillId="7" borderId="0" xfId="0" applyFont="1" applyFill="1"/>
    <xf numFmtId="164" fontId="6" fillId="4" borderId="15" xfId="0" applyNumberFormat="1" applyFont="1" applyFill="1" applyBorder="1" applyProtection="1">
      <protection locked="0"/>
    </xf>
    <xf numFmtId="9" fontId="4" fillId="4" borderId="15" xfId="3" applyFont="1" applyFill="1" applyBorder="1"/>
    <xf numFmtId="0" fontId="6" fillId="4" borderId="12" xfId="0" applyFont="1" applyFill="1" applyBorder="1"/>
    <xf numFmtId="43" fontId="0" fillId="2" borderId="0" xfId="0" applyNumberFormat="1" applyFill="1"/>
    <xf numFmtId="0" fontId="14" fillId="7" borderId="0" xfId="0" applyFont="1" applyFill="1" applyAlignment="1">
      <alignment vertical="center" textRotation="90"/>
    </xf>
    <xf numFmtId="0" fontId="4" fillId="0" borderId="16" xfId="0" applyFont="1" applyBorder="1"/>
    <xf numFmtId="9" fontId="8" fillId="4" borderId="5" xfId="3" applyFont="1" applyFill="1" applyBorder="1" applyProtection="1">
      <protection locked="0"/>
    </xf>
    <xf numFmtId="166" fontId="8" fillId="3" borderId="11" xfId="1" applyNumberFormat="1" applyFont="1" applyFill="1" applyBorder="1" applyProtection="1">
      <protection locked="0"/>
    </xf>
    <xf numFmtId="9" fontId="6" fillId="4" borderId="15" xfId="0" applyNumberFormat="1" applyFont="1" applyFill="1" applyBorder="1" applyProtection="1">
      <protection locked="0"/>
    </xf>
    <xf numFmtId="166" fontId="8" fillId="5" borderId="11" xfId="1" applyNumberFormat="1" applyFont="1" applyFill="1" applyBorder="1" applyProtection="1">
      <protection locked="0"/>
    </xf>
    <xf numFmtId="0" fontId="3" fillId="7" borderId="0" xfId="0" applyFont="1" applyFill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textRotation="90"/>
    </xf>
    <xf numFmtId="0" fontId="16" fillId="2" borderId="0" xfId="0" applyFont="1" applyFill="1"/>
    <xf numFmtId="0" fontId="18" fillId="0" borderId="0" xfId="0" applyFont="1"/>
    <xf numFmtId="0" fontId="17" fillId="2" borderId="0" xfId="0" applyFont="1" applyFill="1"/>
    <xf numFmtId="0" fontId="9" fillId="0" borderId="2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theme="0"/>
      </font>
      <fill>
        <patternFill>
          <bgColor rgb="FF8DCFE2"/>
        </patternFill>
      </fill>
    </dxf>
  </dxfs>
  <tableStyles count="0" defaultTableStyle="TableStyleMedium2" defaultPivotStyle="PivotStyleLight16"/>
  <colors>
    <mruColors>
      <color rgb="FF336A89"/>
      <color rgb="FF3F88C8"/>
      <color rgb="FF8DC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190500</xdr:rowOff>
    </xdr:from>
    <xdr:to>
      <xdr:col>0</xdr:col>
      <xdr:colOff>2209800</xdr:colOff>
      <xdr:row>2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C68EFC-ADEE-03F8-6610-74FABC141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2066925" cy="819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cott Berry" id="{6BBEC522-FBF5-174B-959F-A9DF262EF41B}" userId="S::scottberry@marketcrest.com::b30e828d-09d6-41c2-9f28-9fcf3f674a7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1" dT="2024-08-05T19:04:21.86" personId="{6BBEC522-FBF5-174B-959F-A9DF262EF41B}" id="{15967578-A619-314E-9185-A110B04C58FE}">
    <text>This number includes all expenses associated with paid and organic leads and agency fees.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372D-47A0-0B42-9E23-378AF0EC096C}">
  <dimension ref="A1:Q29"/>
  <sheetViews>
    <sheetView tabSelected="1" zoomScale="115" zoomScaleNormal="115" workbookViewId="0">
      <selection activeCell="G13" sqref="G13"/>
    </sheetView>
  </sheetViews>
  <sheetFormatPr defaultColWidth="11.42578125" defaultRowHeight="15"/>
  <cols>
    <col min="1" max="1" width="36.42578125" style="1" customWidth="1"/>
    <col min="2" max="2" width="3.42578125" style="1" customWidth="1"/>
    <col min="3" max="3" width="7.140625" style="1" customWidth="1"/>
    <col min="4" max="4" width="39.140625" style="1" customWidth="1"/>
    <col min="5" max="5" width="22.7109375" style="1" customWidth="1"/>
    <col min="6" max="6" width="7.140625" style="1" customWidth="1"/>
    <col min="7" max="7" width="46.5703125" style="1" customWidth="1"/>
    <col min="8" max="8" width="20.42578125" style="1" customWidth="1"/>
    <col min="9" max="9" width="19.7109375" style="1" customWidth="1"/>
    <col min="10" max="10" width="14.7109375" style="1" customWidth="1"/>
    <col min="11" max="12" width="11.42578125" style="1"/>
    <col min="13" max="13" width="34.42578125" style="1" hidden="1" customWidth="1"/>
    <col min="14" max="14" width="25.42578125" style="1" hidden="1" customWidth="1"/>
    <col min="15" max="15" width="24.85546875" style="1" hidden="1" customWidth="1"/>
    <col min="16" max="16" width="0" style="1" hidden="1" customWidth="1"/>
    <col min="17" max="16384" width="11.42578125" style="1"/>
  </cols>
  <sheetData>
    <row r="1" spans="1:17" ht="29.25" customHeight="1">
      <c r="A1" s="2"/>
      <c r="B1" s="2"/>
      <c r="C1" s="45" t="s">
        <v>0</v>
      </c>
      <c r="D1" s="45"/>
      <c r="E1" s="45"/>
      <c r="F1" s="45"/>
      <c r="G1" s="45"/>
      <c r="H1" s="45"/>
      <c r="I1" s="45"/>
      <c r="K1" s="2"/>
      <c r="L1" s="2"/>
      <c r="M1" s="2"/>
    </row>
    <row r="2" spans="1:17" ht="29.25" customHeight="1">
      <c r="A2" s="2"/>
      <c r="B2" s="2"/>
      <c r="C2" s="45"/>
      <c r="D2" s="45"/>
      <c r="E2" s="45"/>
      <c r="F2" s="45"/>
      <c r="G2" s="45"/>
      <c r="H2" s="45"/>
      <c r="I2" s="45"/>
      <c r="K2" s="2"/>
      <c r="L2" s="2"/>
      <c r="M2" s="3"/>
      <c r="N2" s="5" t="s">
        <v>1</v>
      </c>
      <c r="O2" s="23" t="s">
        <v>2</v>
      </c>
      <c r="P2" s="2"/>
    </row>
    <row r="3" spans="1:17" ht="21.95" customHeight="1">
      <c r="A3" s="2"/>
      <c r="B3" s="2"/>
      <c r="C3" s="25"/>
      <c r="D3" s="29"/>
      <c r="E3" s="29"/>
      <c r="F3" s="29"/>
      <c r="G3" s="30"/>
      <c r="H3" s="30"/>
      <c r="I3" s="30"/>
      <c r="J3" s="2"/>
      <c r="M3" s="4" t="s">
        <v>3</v>
      </c>
      <c r="N3" s="9" t="e">
        <f>SUM(N4/O4)</f>
        <v>#REF!</v>
      </c>
      <c r="O3" s="6">
        <f>SUM('Leads To Revenue'!E7)</f>
        <v>0</v>
      </c>
      <c r="P3" s="2"/>
    </row>
    <row r="4" spans="1:17" ht="33" customHeight="1">
      <c r="A4" s="2"/>
      <c r="B4" s="2"/>
      <c r="C4" s="25"/>
      <c r="D4" s="46" t="s">
        <v>0</v>
      </c>
      <c r="E4" s="47"/>
      <c r="F4" s="33"/>
      <c r="G4" s="48" t="s">
        <v>4</v>
      </c>
      <c r="H4" s="49"/>
      <c r="I4" s="30"/>
      <c r="J4" s="2"/>
      <c r="M4" s="4" t="s">
        <v>5</v>
      </c>
      <c r="N4" s="9" t="e">
        <f>SUM(N5/O5)</f>
        <v>#REF!</v>
      </c>
      <c r="O4" s="6">
        <f>SUM('Leads To Revenue'!E8)</f>
        <v>0</v>
      </c>
      <c r="P4" s="2"/>
    </row>
    <row r="5" spans="1:17" ht="24">
      <c r="A5" s="2"/>
      <c r="B5" s="2"/>
      <c r="C5" s="50" t="s">
        <v>6</v>
      </c>
      <c r="D5" s="54" t="s">
        <v>7</v>
      </c>
      <c r="E5" s="17"/>
      <c r="F5" s="29"/>
      <c r="G5" s="22" t="s">
        <v>8</v>
      </c>
      <c r="H5" s="19" t="str">
        <f>IF(E6, H6/E6, "No Data")</f>
        <v>No Data</v>
      </c>
      <c r="I5" s="34"/>
      <c r="J5" s="2"/>
      <c r="M5" s="4" t="s">
        <v>9</v>
      </c>
      <c r="N5" s="9" t="e">
        <f>#REF!</f>
        <v>#REF!</v>
      </c>
      <c r="O5" s="6">
        <f>SUM('Leads To Revenue'!E9)</f>
        <v>0</v>
      </c>
      <c r="P5" s="2"/>
    </row>
    <row r="6" spans="1:17" ht="24">
      <c r="A6" s="2"/>
      <c r="B6" s="2"/>
      <c r="C6" s="50"/>
      <c r="D6" s="16" t="s">
        <v>10</v>
      </c>
      <c r="E6" s="41"/>
      <c r="F6" s="29"/>
      <c r="G6" s="18" t="s">
        <v>10</v>
      </c>
      <c r="H6" s="19" t="str">
        <f t="shared" ref="H6:H8" si="0">IF(E7, H7/E7, "No Data")</f>
        <v>No Data</v>
      </c>
      <c r="I6" s="30"/>
      <c r="J6" s="2"/>
      <c r="L6" s="38"/>
      <c r="M6" s="4"/>
      <c r="N6" s="2"/>
      <c r="O6" s="2"/>
      <c r="P6" s="2"/>
    </row>
    <row r="7" spans="1:17" ht="24">
      <c r="A7" s="2"/>
      <c r="B7" s="2"/>
      <c r="C7" s="50"/>
      <c r="D7" s="16" t="s">
        <v>3</v>
      </c>
      <c r="E7" s="41"/>
      <c r="F7" s="29"/>
      <c r="G7" s="18" t="s">
        <v>3</v>
      </c>
      <c r="H7" s="19" t="str">
        <f t="shared" si="0"/>
        <v>No Data</v>
      </c>
      <c r="I7" s="30"/>
      <c r="J7" s="2"/>
      <c r="M7" s="10" t="s">
        <v>11</v>
      </c>
      <c r="N7" s="2"/>
      <c r="O7" s="2"/>
      <c r="P7" s="2"/>
    </row>
    <row r="8" spans="1:17" ht="24">
      <c r="A8" s="2"/>
      <c r="B8" s="2"/>
      <c r="C8" s="50"/>
      <c r="D8" s="16" t="s">
        <v>5</v>
      </c>
      <c r="E8" s="41"/>
      <c r="F8" s="29"/>
      <c r="G8" s="18" t="s">
        <v>5</v>
      </c>
      <c r="H8" s="19" t="str">
        <f>IF(E9, H9/E9, "No Data")</f>
        <v>No Data</v>
      </c>
      <c r="I8" s="32"/>
      <c r="J8" s="2"/>
      <c r="M8" s="27" t="s">
        <v>12</v>
      </c>
      <c r="N8" s="36">
        <v>0.65</v>
      </c>
      <c r="O8" s="2"/>
      <c r="P8" s="2"/>
    </row>
    <row r="9" spans="1:17" ht="24">
      <c r="A9" s="2"/>
      <c r="B9" s="2"/>
      <c r="C9" s="50"/>
      <c r="D9" s="16" t="s">
        <v>13</v>
      </c>
      <c r="E9" s="41"/>
      <c r="F9" s="29"/>
      <c r="G9" s="20" t="s">
        <v>14</v>
      </c>
      <c r="H9" s="21" t="str">
        <f>IF(E11, E10/E11, "No Data")</f>
        <v>No Data</v>
      </c>
      <c r="I9" s="30"/>
      <c r="M9" s="5" t="s">
        <v>15</v>
      </c>
      <c r="N9" s="24">
        <f>(N8*'Leads To Revenue'!E10)</f>
        <v>0</v>
      </c>
    </row>
    <row r="10" spans="1:17" ht="24">
      <c r="C10" s="39"/>
      <c r="D10" s="40" t="s">
        <v>16</v>
      </c>
      <c r="E10" s="26"/>
      <c r="F10" s="29"/>
      <c r="G10" s="20" t="s">
        <v>17</v>
      </c>
      <c r="H10" s="42" t="str">
        <f>IF(E12, H5*E12, "No Data")</f>
        <v>No Data</v>
      </c>
      <c r="I10" s="30"/>
      <c r="M10" s="28" t="s">
        <v>18</v>
      </c>
      <c r="N10" s="37">
        <v>6</v>
      </c>
    </row>
    <row r="11" spans="1:17" ht="25.5" customHeight="1">
      <c r="A11" s="2"/>
      <c r="B11" s="2"/>
      <c r="C11" s="39"/>
      <c r="D11" s="4" t="s">
        <v>19</v>
      </c>
      <c r="E11" s="35"/>
      <c r="F11" s="31"/>
      <c r="G11" s="20" t="s">
        <v>20</v>
      </c>
      <c r="H11" s="44" t="str">
        <f>IF(E13, (E10*E13), "No Data")</f>
        <v>No Data</v>
      </c>
      <c r="I11" s="30"/>
      <c r="J11" s="15"/>
      <c r="K11" s="14"/>
      <c r="L11" s="13"/>
      <c r="M11" s="5" t="s">
        <v>21</v>
      </c>
      <c r="N11" s="11">
        <f>(N9/N10)</f>
        <v>0</v>
      </c>
      <c r="O11" s="12">
        <f>N11/12</f>
        <v>0</v>
      </c>
    </row>
    <row r="12" spans="1:17" ht="21">
      <c r="A12" s="2"/>
      <c r="B12" s="2"/>
      <c r="C12" s="39"/>
      <c r="D12" s="4" t="s">
        <v>22</v>
      </c>
      <c r="E12" s="35"/>
      <c r="F12" s="29"/>
      <c r="G12" s="30"/>
      <c r="H12" s="30"/>
      <c r="I12" s="30"/>
      <c r="J12" s="13"/>
      <c r="K12" s="13"/>
      <c r="L12" s="13"/>
      <c r="M12" s="5" t="s">
        <v>23</v>
      </c>
      <c r="N12" s="11" t="e">
        <f>(N11/#REF!)</f>
        <v>#REF!</v>
      </c>
    </row>
    <row r="13" spans="1:17" ht="21">
      <c r="A13" s="2"/>
      <c r="B13" s="2"/>
      <c r="C13" s="39"/>
      <c r="D13" s="4" t="s">
        <v>24</v>
      </c>
      <c r="E13" s="43"/>
      <c r="F13" s="31"/>
      <c r="G13" s="29"/>
      <c r="H13" s="29"/>
      <c r="I13" s="29"/>
      <c r="J13" s="13"/>
      <c r="K13" s="13"/>
      <c r="L13" s="13"/>
      <c r="M13" s="5" t="s">
        <v>25</v>
      </c>
      <c r="N13" s="11" t="e">
        <f>(N11/#REF!)</f>
        <v>#REF!</v>
      </c>
    </row>
    <row r="14" spans="1:17" ht="21">
      <c r="A14" s="2"/>
      <c r="B14" s="2"/>
      <c r="C14" s="25"/>
      <c r="D14" s="29"/>
      <c r="E14" s="29"/>
      <c r="F14" s="30"/>
      <c r="G14" s="29"/>
      <c r="H14" s="29"/>
      <c r="I14" s="29"/>
      <c r="J14" s="13"/>
      <c r="K14" s="13"/>
      <c r="L14" s="13"/>
      <c r="O14" s="2"/>
    </row>
    <row r="15" spans="1:17" ht="24">
      <c r="A15" s="2"/>
      <c r="B15" s="2"/>
      <c r="C15" s="2"/>
      <c r="D15" s="51" t="s">
        <v>26</v>
      </c>
      <c r="F15" s="8"/>
      <c r="J15" s="2"/>
      <c r="K15" s="2"/>
      <c r="L15" s="2"/>
      <c r="M15" s="2"/>
      <c r="N15" s="2"/>
      <c r="O15" s="2"/>
      <c r="P15" s="2"/>
      <c r="Q15" s="13"/>
    </row>
    <row r="16" spans="1:17" ht="24">
      <c r="A16" s="2"/>
      <c r="B16" s="2"/>
      <c r="C16" s="2"/>
      <c r="D16" s="51" t="s">
        <v>27</v>
      </c>
      <c r="F16" s="8"/>
      <c r="J16" s="2"/>
      <c r="K16" s="2"/>
      <c r="L16" s="2"/>
      <c r="M16" s="2"/>
      <c r="N16" s="2"/>
      <c r="O16" s="2"/>
      <c r="P16" s="2"/>
      <c r="Q16" s="13"/>
    </row>
    <row r="17" spans="1:16" ht="21">
      <c r="A17" s="2"/>
      <c r="B17" s="2"/>
      <c r="C17" s="2"/>
      <c r="D17" s="1" t="s">
        <v>28</v>
      </c>
      <c r="F17" s="8"/>
      <c r="J17" s="2"/>
      <c r="K17" s="2"/>
      <c r="L17" s="2"/>
      <c r="M17" s="2" t="s">
        <v>29</v>
      </c>
      <c r="N17" s="2"/>
      <c r="O17" s="2"/>
      <c r="P17" s="2"/>
    </row>
    <row r="18" spans="1:16" ht="21">
      <c r="A18" s="2"/>
      <c r="B18" s="2"/>
      <c r="C18" s="2"/>
      <c r="D18" s="1" t="s">
        <v>30</v>
      </c>
      <c r="E18" s="7"/>
      <c r="F18" s="2"/>
      <c r="J18" s="2"/>
      <c r="K18" s="2"/>
      <c r="L18" s="2"/>
      <c r="M18" s="2" t="s">
        <v>31</v>
      </c>
      <c r="N18" s="2"/>
      <c r="O18" s="2"/>
      <c r="P18" s="2"/>
    </row>
    <row r="19" spans="1:16" ht="21">
      <c r="A19" s="2"/>
      <c r="B19" s="2"/>
      <c r="C19" s="2"/>
      <c r="D19" s="1" t="s">
        <v>32</v>
      </c>
      <c r="E19" s="2"/>
      <c r="F19" s="2"/>
      <c r="J19" s="2"/>
      <c r="K19" s="2"/>
      <c r="L19" s="2"/>
      <c r="M19" s="2" t="s">
        <v>33</v>
      </c>
      <c r="N19" s="2"/>
      <c r="O19" s="2"/>
      <c r="P19" s="2"/>
    </row>
    <row r="20" spans="1:16" ht="21">
      <c r="A20" s="2"/>
      <c r="B20" s="2"/>
      <c r="C20" s="2"/>
      <c r="D20" s="52" t="s">
        <v>34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1">
      <c r="A21" s="2"/>
      <c r="B21" s="2"/>
      <c r="C21" s="2"/>
      <c r="D21" s="53" t="s">
        <v>35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6" ht="2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6" ht="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6" ht="21">
      <c r="A26" s="2"/>
      <c r="B26" s="2"/>
      <c r="C26" s="2"/>
      <c r="J26" s="2"/>
      <c r="K26" s="2"/>
      <c r="L26" s="2"/>
      <c r="M26" s="2"/>
    </row>
    <row r="27" spans="1:16" ht="21">
      <c r="A27" s="2"/>
      <c r="B27" s="2"/>
      <c r="C27" s="2"/>
      <c r="J27" s="2"/>
      <c r="K27" s="2"/>
      <c r="L27" s="2"/>
      <c r="M27" s="2"/>
    </row>
    <row r="28" spans="1:16" ht="21">
      <c r="A28" s="2"/>
      <c r="B28" s="2"/>
      <c r="C28" s="2"/>
      <c r="J28" s="2"/>
      <c r="K28" s="2"/>
      <c r="L28" s="2"/>
      <c r="M28" s="2"/>
    </row>
    <row r="29" spans="1:16" ht="21">
      <c r="A29" s="2"/>
      <c r="B29" s="2"/>
      <c r="C29" s="2"/>
      <c r="J29" s="2"/>
      <c r="K29" s="2"/>
      <c r="L29" s="2"/>
      <c r="M29" s="2"/>
    </row>
  </sheetData>
  <mergeCells count="4">
    <mergeCell ref="C1:I2"/>
    <mergeCell ref="D4:E4"/>
    <mergeCell ref="G4:H4"/>
    <mergeCell ref="C5:C9"/>
  </mergeCells>
  <conditionalFormatting sqref="E10:E13">
    <cfRule type="containsBlanks" dxfId="0" priority="1">
      <formula>LEN(TRIM(E10))=0</formula>
    </cfRule>
  </conditionalFormatting>
  <pageMargins left="0.7" right="0.7" top="0.75" bottom="0.75" header="0.3" footer="0.3"/>
  <pageSetup orientation="portrait" horizontalDpi="0" verticalDpi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922dab-3624-4536-b114-9b826e4065ea" xsi:nil="true"/>
    <lcf76f155ced4ddcb4097134ff3c332f xmlns="0531f422-2b09-45cb-aebe-53f39d48b57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DC17C9F5C0BE478ABF40A317C90073" ma:contentTypeVersion="12" ma:contentTypeDescription="Create a new document." ma:contentTypeScope="" ma:versionID="474be5ff77d7ccae9e6065aa6b894c94">
  <xsd:schema xmlns:xsd="http://www.w3.org/2001/XMLSchema" xmlns:xs="http://www.w3.org/2001/XMLSchema" xmlns:p="http://schemas.microsoft.com/office/2006/metadata/properties" xmlns:ns2="0531f422-2b09-45cb-aebe-53f39d48b578" xmlns:ns3="39922dab-3624-4536-b114-9b826e4065ea" targetNamespace="http://schemas.microsoft.com/office/2006/metadata/properties" ma:root="true" ma:fieldsID="bc4d71da9a012ddd5c7bb9cd1c2dca39" ns2:_="" ns3:_="">
    <xsd:import namespace="0531f422-2b09-45cb-aebe-53f39d48b578"/>
    <xsd:import namespace="39922dab-3624-4536-b114-9b826e406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1f422-2b09-45cb-aebe-53f39d48b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4367325-7236-43ca-9e28-3e2e3d6bc1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22dab-3624-4536-b114-9b826e4065e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267192-f4a8-4ca6-809a-e94c0dd122ed}" ma:internalName="TaxCatchAll" ma:showField="CatchAllData" ma:web="39922dab-3624-4536-b114-9b826e406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D59895-7B59-4E0B-A64C-E9FB9D00BE10}"/>
</file>

<file path=customXml/itemProps2.xml><?xml version="1.0" encoding="utf-8"?>
<ds:datastoreItem xmlns:ds="http://schemas.openxmlformats.org/officeDocument/2006/customXml" ds:itemID="{1E8769F8-2E85-4931-AFDE-A0B4C88FB18F}"/>
</file>

<file path=customXml/itemProps3.xml><?xml version="1.0" encoding="utf-8"?>
<ds:datastoreItem xmlns:ds="http://schemas.openxmlformats.org/officeDocument/2006/customXml" ds:itemID="{8C9990C7-A0EF-4F8A-AD43-7CC01CAF5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Lively</dc:creator>
  <cp:keywords/>
  <dc:description/>
  <cp:lastModifiedBy>Luc Powell</cp:lastModifiedBy>
  <cp:revision/>
  <dcterms:created xsi:type="dcterms:W3CDTF">2021-05-28T20:39:22Z</dcterms:created>
  <dcterms:modified xsi:type="dcterms:W3CDTF">2025-10-14T20:20:16Z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0x01010064DC17C9F5C0BE478ABF40A317C90073</vt:lpwstr>
  </property>
  <property fmtid="{D5CDD505-2E9C-101B-9397-08002B2CF9AE}" pid="3" name="MediaServiceImageTags">
    <vt:lpwstr/>
  </property>
  <property fmtid="{D5CDD505-2E9C-101B-9397-08002B2CF9AE}" pid="4" name="Order">
    <vt:r8>771300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Client Status">
    <vt:lpwstr>Green</vt:lpwstr>
  </property>
  <property fmtid="{D5CDD505-2E9C-101B-9397-08002B2CF9AE}" pid="13" name="_ExtendedDescription">
    <vt:lpwstr/>
  </property>
</Properties>
</file>